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лан от цели" sheetId="1" state="visible" r:id="rId1"/>
    <sheet xmlns:r="http://schemas.openxmlformats.org/officeDocument/2006/relationships" name="Проверка бюджета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&quot; ₽&quot;"/>
  </numFmts>
  <fonts count="10">
    <font>
      <name val="Calibri"/>
      <family val="2"/>
      <color theme="1"/>
      <sz val="11"/>
      <scheme val="minor"/>
    </font>
    <font>
      <name val="Arial"/>
      <b val="1"/>
      <color rgb="00C96442"/>
      <sz val="16"/>
    </font>
    <font>
      <name val="Arial"/>
      <color rgb="005E5D59"/>
      <sz val="10.5"/>
    </font>
    <font>
      <name val="Arial"/>
      <i val="1"/>
      <color rgb="0087867F"/>
      <sz val="10"/>
    </font>
    <font>
      <name val="Arial"/>
      <b val="1"/>
      <color rgb="00FFFFFF"/>
      <sz val="10"/>
    </font>
    <font>
      <name val="Arial"/>
      <color rgb="001C1C1A"/>
      <sz val="10.5"/>
    </font>
    <font>
      <name val="Arial"/>
      <i val="1"/>
      <color rgb="005E5D59"/>
      <sz val="10.5"/>
    </font>
    <font>
      <name val="Arial"/>
      <b val="1"/>
      <color rgb="00C96442"/>
      <sz val="12"/>
    </font>
    <font>
      <name val="Arial"/>
      <color rgb="0087867F"/>
      <sz val="10.5"/>
    </font>
    <font>
      <name val="Arial"/>
      <b val="1"/>
      <color rgb="001C1C1A"/>
      <sz val="10.5"/>
    </font>
  </fonts>
  <fills count="5">
    <fill>
      <patternFill/>
    </fill>
    <fill>
      <patternFill patternType="gray125"/>
    </fill>
    <fill>
      <patternFill patternType="solid">
        <fgColor rgb="00FAF9F5"/>
      </patternFill>
    </fill>
    <fill>
      <patternFill patternType="solid">
        <fgColor rgb="00C96442"/>
      </patternFill>
    </fill>
    <fill>
      <patternFill patternType="solid">
        <fgColor rgb="00F7F5EF"/>
      </patternFill>
    </fill>
  </fills>
  <borders count="2">
    <border>
      <left/>
      <right/>
      <top/>
      <bottom/>
      <diagonal/>
    </border>
    <border>
      <bottom style="thin">
        <color rgb="00E4E0D6"/>
      </bottom>
    </border>
  </borders>
  <cellStyleXfs count="1">
    <xf numFmtId="0" fontId="0" fillId="0" borderId="0"/>
  </cellStyleXfs>
  <cellXfs count="24">
    <xf numFmtId="0" fontId="0" fillId="0" borderId="0" pivotButton="0" quotePrefix="0" xfId="0"/>
    <xf numFmtId="0" fontId="1" fillId="2" borderId="0" pivotButton="0" quotePrefix="0" xfId="0"/>
    <xf numFmtId="0" fontId="2" fillId="2" borderId="0" pivotButton="0" quotePrefix="0" xfId="0"/>
    <xf numFmtId="0" fontId="3" fillId="2" borderId="0" pivotButton="0" quotePrefix="0" xfId="0"/>
    <xf numFmtId="0" fontId="4" fillId="3" borderId="0" applyAlignment="1" pivotButton="0" quotePrefix="0" xfId="0">
      <alignment vertical="center" wrapText="1"/>
    </xf>
    <xf numFmtId="0" fontId="5" fillId="0" borderId="1" pivotButton="0" quotePrefix="0" xfId="0"/>
    <xf numFmtId="3" fontId="6" fillId="0" borderId="1" pivotButton="0" quotePrefix="0" xfId="0"/>
    <xf numFmtId="0" fontId="3" fillId="0" borderId="1" pivotButton="0" quotePrefix="0" xfId="0"/>
    <xf numFmtId="0" fontId="5" fillId="4" borderId="1" pivotButton="0" quotePrefix="0" xfId="0"/>
    <xf numFmtId="9" fontId="6" fillId="4" borderId="1" pivotButton="0" quotePrefix="0" xfId="0"/>
    <xf numFmtId="0" fontId="3" fillId="4" borderId="1" pivotButton="0" quotePrefix="0" xfId="0"/>
    <xf numFmtId="164" fontId="6" fillId="0" borderId="1" pivotButton="0" quotePrefix="0" xfId="0"/>
    <xf numFmtId="165" fontId="6" fillId="4" borderId="1" pivotButton="0" quotePrefix="0" xfId="0"/>
    <xf numFmtId="165" fontId="6" fillId="0" borderId="1" pivotButton="0" quotePrefix="0" xfId="0"/>
    <xf numFmtId="0" fontId="7" fillId="0" borderId="0" pivotButton="0" quotePrefix="0" xfId="0"/>
    <xf numFmtId="3" fontId="8" fillId="0" borderId="1" pivotButton="0" quotePrefix="0" xfId="0"/>
    <xf numFmtId="3" fontId="8" fillId="4" borderId="1" pivotButton="0" quotePrefix="0" xfId="0"/>
    <xf numFmtId="165" fontId="9" fillId="0" borderId="1" pivotButton="0" quotePrefix="0" xfId="0"/>
    <xf numFmtId="165" fontId="8" fillId="4" borderId="1" pivotButton="0" quotePrefix="0" xfId="0"/>
    <xf numFmtId="165" fontId="8" fillId="0" borderId="1" pivotButton="0" quotePrefix="0" xfId="0"/>
    <xf numFmtId="164" fontId="8" fillId="0" borderId="1" pivotButton="0" quotePrefix="0" xfId="0"/>
    <xf numFmtId="165" fontId="9" fillId="4" borderId="1" pivotButton="0" quotePrefix="0" xfId="0"/>
    <xf numFmtId="9" fontId="8" fillId="0" borderId="1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4" customWidth="1" min="1" max="1"/>
    <col width="18" customWidth="1" min="2" max="2"/>
    <col width="62" customWidth="1" min="3" max="3"/>
  </cols>
  <sheetData>
    <row r="1">
      <c r="A1" s="1" t="inlineStr">
        <is>
          <t>Расчёт бюджета на Яндекс.Директ</t>
        </is>
      </c>
    </row>
    <row r="2">
      <c r="A2" s="2" t="inlineStr">
        <is>
          <t>Меняйте только синие ячейки во втором столбце — остальное считается формулами</t>
        </is>
      </c>
    </row>
    <row r="3">
      <c r="A3" s="3" t="inlineStr">
        <is>
          <t>Никита Вихров · SEO-специалист · pawetta.com</t>
        </is>
      </c>
    </row>
    <row r="5" ht="28" customHeight="1">
      <c r="A5" s="4" t="inlineStr">
        <is>
          <t>Параметр</t>
        </is>
      </c>
      <c r="B5" s="4" t="inlineStr">
        <is>
          <t>Значение</t>
        </is>
      </c>
      <c r="C5" s="4" t="inlineStr">
        <is>
          <t>Что это и откуда берётся</t>
        </is>
      </c>
    </row>
    <row r="6">
      <c r="A6" s="5" t="inlineStr">
        <is>
          <t>Продажи в месяц, цель</t>
        </is>
      </c>
      <c r="B6" s="6" t="n">
        <v>10</v>
      </c>
      <c r="C6" s="7" t="inlineStr">
        <is>
          <t>Сколько сделок нужно бизнесу — с этого начинается расчёт</t>
        </is>
      </c>
    </row>
    <row r="7">
      <c r="A7" s="8" t="inlineStr">
        <is>
          <t>Конверсия заявки в продажу</t>
        </is>
      </c>
      <c r="B7" s="9" t="n">
        <v>0.2</v>
      </c>
      <c r="C7" s="10" t="inlineStr">
        <is>
          <t>Из CRM: сколько заявок отдел продаж доводит до денег</t>
        </is>
      </c>
    </row>
    <row r="8">
      <c r="A8" s="5" t="inlineStr">
        <is>
          <t>Конверсия сайта в заявку</t>
        </is>
      </c>
      <c r="B8" s="11" t="n">
        <v>0.03</v>
      </c>
      <c r="C8" s="7" t="inlineStr">
        <is>
          <t>Из целей в Метрике по рекламному трафику</t>
        </is>
      </c>
    </row>
    <row r="9">
      <c r="A9" s="8" t="inlineStr">
        <is>
          <t>Цена клика, ₽</t>
        </is>
      </c>
      <c r="B9" s="12" t="n">
        <v>45</v>
      </c>
      <c r="C9" s="10" t="inlineStr">
        <is>
          <t>Из прогноза бюджета или из уже работающих кампаний</t>
        </is>
      </c>
    </row>
    <row r="10">
      <c r="A10" s="5" t="inlineStr">
        <is>
          <t>Средний чек, ₽</t>
        </is>
      </c>
      <c r="B10" s="13" t="n">
        <v>60000</v>
      </c>
      <c r="C10" s="7" t="inlineStr">
        <is>
          <t>Средний чек по сделкам, которые приходят с рекламы</t>
        </is>
      </c>
    </row>
    <row r="11">
      <c r="A11" s="8" t="inlineStr">
        <is>
          <t>Маржа</t>
        </is>
      </c>
      <c r="B11" s="9" t="n">
        <v>0.25</v>
      </c>
      <c r="C11" s="10" t="inlineStr">
        <is>
          <t>Доля прибыли в чеке — без неё предельную цену клика не посчитать</t>
        </is>
      </c>
    </row>
    <row r="13">
      <c r="A13" s="14" t="inlineStr">
        <is>
          <t>Что получается</t>
        </is>
      </c>
    </row>
    <row r="14" ht="28" customHeight="1">
      <c r="A14" s="4" t="inlineStr">
        <is>
          <t>Показатель</t>
        </is>
      </c>
      <c r="B14" s="4" t="inlineStr">
        <is>
          <t>Значение</t>
        </is>
      </c>
      <c r="C14" s="4" t="inlineStr">
        <is>
          <t>Формула и как читать</t>
        </is>
      </c>
    </row>
    <row r="15">
      <c r="A15" s="5" t="inlineStr">
        <is>
          <t>Нужно заявок в месяц</t>
        </is>
      </c>
      <c r="B15" s="15">
        <f>IF(N(B7)=0,"",B6/B7)</f>
        <v/>
      </c>
      <c r="C15" s="7" t="inlineStr">
        <is>
          <t>продажи ÷ конверсия в продажу</t>
        </is>
      </c>
    </row>
    <row r="16">
      <c r="A16" s="8" t="inlineStr">
        <is>
          <t>Нужно кликов в месяц</t>
        </is>
      </c>
      <c r="B16" s="16">
        <f>IF(N(B8)=0,"",B15/B8)</f>
        <v/>
      </c>
      <c r="C16" s="10" t="inlineStr">
        <is>
          <t>заявки ÷ конверсия сайта</t>
        </is>
      </c>
    </row>
    <row r="17">
      <c r="A17" s="5" t="inlineStr">
        <is>
          <t>Бюджет на месяц, ₽</t>
        </is>
      </c>
      <c r="B17" s="17">
        <f>B16*B9</f>
        <v/>
      </c>
      <c r="C17" s="7" t="inlineStr">
        <is>
          <t>клики × цена клика — это и есть ответ</t>
        </is>
      </c>
    </row>
    <row r="18">
      <c r="A18" s="8" t="inlineStr">
        <is>
          <t>Цена одной продажи, ₽</t>
        </is>
      </c>
      <c r="B18" s="18">
        <f>IF(N(B6)=0,"",B17/B6)</f>
        <v/>
      </c>
      <c r="C18" s="10" t="inlineStr">
        <is>
          <t>бюджет ÷ продажи — сравните с прибылью ниже</t>
        </is>
      </c>
    </row>
    <row r="19">
      <c r="A19" s="5" t="inlineStr">
        <is>
          <t>Прибыль с одной продажи, ₽</t>
        </is>
      </c>
      <c r="B19" s="19">
        <f>B10*B11</f>
        <v/>
      </c>
      <c r="C19" s="7" t="inlineStr">
        <is>
          <t>чек × маржа</t>
        </is>
      </c>
    </row>
    <row r="20">
      <c r="A20" s="8" t="inlineStr">
        <is>
          <t>Прибыль за месяц, ₽</t>
        </is>
      </c>
      <c r="B20" s="18">
        <f>B6*B19-B17</f>
        <v/>
      </c>
      <c r="C20" s="10" t="inlineStr">
        <is>
          <t>продажи × прибыль − бюджет; минус означает работу в убыток</t>
        </is>
      </c>
    </row>
    <row r="21">
      <c r="A21" s="5" t="inlineStr">
        <is>
          <t>ДРР</t>
        </is>
      </c>
      <c r="B21" s="20">
        <f>IF(N(B6*B10)=0,"",B17/(B6*B10))</f>
        <v/>
      </c>
      <c r="C21" s="7" t="inlineStr">
        <is>
          <t>доля расходов в выручке</t>
        </is>
      </c>
    </row>
    <row r="22">
      <c r="A22" s="8" t="inlineStr">
        <is>
          <t>Предельная цена клика, ₽</t>
        </is>
      </c>
      <c r="B22" s="21">
        <f>B19*B8*B7</f>
        <v/>
      </c>
      <c r="C22" s="10" t="inlineStr">
        <is>
          <t>прибыль с продажи × конверсия сайта × конверсия в продажу</t>
        </is>
      </c>
    </row>
    <row r="23">
      <c r="A23" s="5" t="inlineStr">
        <is>
          <t>Запас до предела</t>
        </is>
      </c>
      <c r="B23" s="22">
        <f>IF(N(B9)=0,"",B22/B9-1)</f>
        <v/>
      </c>
      <c r="C23" s="7" t="inlineStr">
        <is>
          <t>сколько ещё можно добавить к ставке; ноль и ниже — стоп</t>
        </is>
      </c>
    </row>
    <row r="25">
      <c r="A25" s="23" t="inlineStr">
        <is>
          <t>Порядок работы: сначала подставьте свои четыре числа сверху, потом смотрите строку «Цена одной продажи». Если она выше прибыли с продажи — бюджет не сойдётся, и чинить нужно конверсию сайта, работу отдела продаж или чек.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4" customWidth="1" min="1" max="1"/>
    <col width="18" customWidth="1" min="2" max="2"/>
    <col width="62" customWidth="1" min="3" max="3"/>
  </cols>
  <sheetData>
    <row r="1">
      <c r="A1" s="1" t="inlineStr">
        <is>
          <t>Проверка: что даст готовый бюджет</t>
        </is>
      </c>
    </row>
    <row r="2">
      <c r="A2" s="2" t="inlineStr">
        <is>
          <t>Обратный ход той же воронки — когда сумма уже назначена и нужно понять, чего от неё ждать</t>
        </is>
      </c>
    </row>
    <row r="3">
      <c r="A3" s="3" t="inlineStr">
        <is>
          <t>Никита Вихров · SEO-специалист · pawetta.com</t>
        </is>
      </c>
    </row>
    <row r="5" ht="28" customHeight="1">
      <c r="A5" s="4" t="inlineStr">
        <is>
          <t>Параметр</t>
        </is>
      </c>
      <c r="B5" s="4" t="inlineStr">
        <is>
          <t>Значение</t>
        </is>
      </c>
      <c r="C5" s="4" t="inlineStr">
        <is>
          <t>Что это и откуда берётся</t>
        </is>
      </c>
    </row>
    <row r="6">
      <c r="A6" s="5" t="inlineStr">
        <is>
          <t>Бюджет на месяц, ₽</t>
        </is>
      </c>
      <c r="B6" s="13" t="n">
        <v>75000</v>
      </c>
      <c r="C6" s="7" t="inlineStr">
        <is>
          <t>Сумма, которую готовы потратить</t>
        </is>
      </c>
    </row>
    <row r="7">
      <c r="A7" s="8" t="inlineStr">
        <is>
          <t>Цена клика, ₽</t>
        </is>
      </c>
      <c r="B7" s="12" t="n">
        <v>45</v>
      </c>
      <c r="C7" s="10" t="inlineStr">
        <is>
          <t>Из прогноза или из статистики кампаний</t>
        </is>
      </c>
    </row>
    <row r="8">
      <c r="A8" s="5" t="inlineStr">
        <is>
          <t>Конверсия сайта в заявку</t>
        </is>
      </c>
      <c r="B8" s="11" t="n">
        <v>0.03</v>
      </c>
      <c r="C8" s="7" t="inlineStr">
        <is>
          <t>Из целей в Метрике</t>
        </is>
      </c>
    </row>
    <row r="9">
      <c r="A9" s="8" t="inlineStr">
        <is>
          <t>Конверсия заявки в продажу</t>
        </is>
      </c>
      <c r="B9" s="9" t="n">
        <v>0.2</v>
      </c>
      <c r="C9" s="10" t="inlineStr">
        <is>
          <t>Из CRM</t>
        </is>
      </c>
    </row>
    <row r="10">
      <c r="A10" s="5" t="inlineStr">
        <is>
          <t>Средний чек, ₽</t>
        </is>
      </c>
      <c r="B10" s="13" t="n">
        <v>60000</v>
      </c>
      <c r="C10" s="7" t="inlineStr">
        <is>
          <t>По сделкам с рекламы</t>
        </is>
      </c>
    </row>
    <row r="11">
      <c r="A11" s="8" t="inlineStr">
        <is>
          <t>Маржа</t>
        </is>
      </c>
      <c r="B11" s="9" t="n">
        <v>0.25</v>
      </c>
      <c r="C11" s="10" t="inlineStr">
        <is>
          <t>Доля прибыли в чеке</t>
        </is>
      </c>
    </row>
    <row r="13" ht="28" customHeight="1">
      <c r="A13" s="4" t="inlineStr">
        <is>
          <t>Показатель</t>
        </is>
      </c>
      <c r="B13" s="4" t="inlineStr">
        <is>
          <t>Значение</t>
        </is>
      </c>
      <c r="C13" s="4" t="inlineStr">
        <is>
          <t>Формула и как читать</t>
        </is>
      </c>
    </row>
    <row r="14">
      <c r="A14" s="5" t="inlineStr">
        <is>
          <t>Кликов за месяц</t>
        </is>
      </c>
      <c r="B14" s="15">
        <f>IF(N(B7)=0,"",B6/B7)</f>
        <v/>
      </c>
      <c r="C14" s="7" t="inlineStr">
        <is>
          <t>бюджет ÷ цена клика</t>
        </is>
      </c>
    </row>
    <row r="15">
      <c r="A15" s="8" t="inlineStr">
        <is>
          <t>Заявок за месяц</t>
        </is>
      </c>
      <c r="B15" s="16">
        <f>B14*B8</f>
        <v/>
      </c>
      <c r="C15" s="10" t="inlineStr">
        <is>
          <t>клики × конверсия сайта</t>
        </is>
      </c>
    </row>
    <row r="16">
      <c r="A16" s="5" t="inlineStr">
        <is>
          <t>Продаж за месяц</t>
        </is>
      </c>
      <c r="B16" s="15">
        <f>B15*B9</f>
        <v/>
      </c>
      <c r="C16" s="7" t="inlineStr">
        <is>
          <t>заявки × конверсия в продажу</t>
        </is>
      </c>
    </row>
    <row r="17">
      <c r="A17" s="8" t="inlineStr">
        <is>
          <t>Цена продажи, ₽</t>
        </is>
      </c>
      <c r="B17" s="18">
        <f>IF(N(B16)=0,"",B6/B16)</f>
        <v/>
      </c>
      <c r="C17" s="10" t="inlineStr">
        <is>
          <t>бюджет ÷ продажи</t>
        </is>
      </c>
    </row>
    <row r="18">
      <c r="A18" s="5" t="inlineStr">
        <is>
          <t>Выручка, ₽</t>
        </is>
      </c>
      <c r="B18" s="19">
        <f>B16*B10</f>
        <v/>
      </c>
      <c r="C18" s="7" t="inlineStr">
        <is>
          <t>продажи × чек</t>
        </is>
      </c>
    </row>
    <row r="19">
      <c r="A19" s="8" t="inlineStr">
        <is>
          <t>Прибыль, ₽</t>
        </is>
      </c>
      <c r="B19" s="21">
        <f>B16*B10*B11-B6</f>
        <v/>
      </c>
      <c r="C19" s="10" t="inlineStr">
        <is>
          <t>выручка × маржа − бюджет</t>
        </is>
      </c>
    </row>
    <row r="20">
      <c r="A20" s="5" t="inlineStr">
        <is>
          <t>ДРР</t>
        </is>
      </c>
      <c r="B20" s="20">
        <f>IF(N(B18)=0,"",B6/B18)</f>
        <v/>
      </c>
      <c r="C20" s="7" t="inlineStr">
        <is>
          <t>бюджет ÷ выручка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2026-08-04T10:30:58Z</dcterms:created>
  <dcterms:modified xmlns:dcterms="http://purl.org/dc/terms/" xmlns:xsi="http://www.w3.org/2001/XMLSchema-instance" xsi:type="dcterms:W3CDTF">2026-08-04T10:30:58Z</dcterms:modified>
</cp:coreProperties>
</file>