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едиапла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10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color rgb="0087867F"/>
      <sz val="10.5"/>
    </font>
    <font>
      <name val="Arial"/>
      <b val="1"/>
      <color rgb="001C1C1A"/>
      <sz val="10.5"/>
    </font>
    <font>
      <name val="Arial"/>
      <color rgb="001C1C1A"/>
      <sz val="10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</fonts>
  <fills count="6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  <fill>
      <patternFill patternType="solid">
        <fgColor rgb="00F1EADF"/>
      </patternFill>
    </fill>
  </fills>
  <borders count="2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10" fontId="5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9" fontId="6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right" vertical="center"/>
    </xf>
    <xf numFmtId="10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9" fontId="6" fillId="4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center" vertical="center"/>
    </xf>
    <xf numFmtId="164" fontId="7" fillId="4" borderId="1" applyAlignment="1" pivotButton="0" quotePrefix="0" xfId="0">
      <alignment horizontal="right" vertical="center"/>
    </xf>
    <xf numFmtId="3" fontId="7" fillId="4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164" fontId="7" fillId="0" borderId="1" applyAlignment="1" pivotButton="0" quotePrefix="0" xfId="0">
      <alignment horizontal="right" vertical="center"/>
    </xf>
    <xf numFmtId="3" fontId="7" fillId="0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/>
    </xf>
    <xf numFmtId="164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0" fontId="6" fillId="5" borderId="1" applyAlignment="1" pivotButton="0" quotePrefix="0" xfId="0">
      <alignment horizontal="right" vertical="center"/>
    </xf>
    <xf numFmtId="9" fontId="6" fillId="5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2">
    <dxf>
      <fill>
        <patternFill patternType="solid">
          <fgColor rgb="00F7E2DA"/>
        </patternFill>
      </fill>
    </dxf>
    <dxf>
      <fill>
        <patternFill patternType="solid">
          <fgColor rgb="00E3F0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ctr-v-kontekstnoj-reklame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9" customWidth="1" min="2" max="2"/>
    <col width="15" customWidth="1" min="3" max="3"/>
    <col width="15" customWidth="1" min="4" max="4"/>
    <col width="12" customWidth="1" min="5" max="5"/>
    <col width="10" customWidth="1" min="6" max="6"/>
    <col width="9" customWidth="1" min="7" max="7"/>
    <col width="9" customWidth="1" min="8" max="8"/>
    <col width="8" customWidth="1" min="9" max="9"/>
    <col width="13" customWidth="1" min="10" max="10"/>
    <col width="13" customWidth="1" min="11" max="11"/>
    <col width="14" customWidth="1" min="12" max="12"/>
    <col width="9" customWidth="1" min="13" max="13"/>
    <col width="11" customWidth="1" min="14" max="14"/>
    <col width="14" customWidth="1" min="15" max="15"/>
    <col width="13" customWidth="1" min="16" max="16"/>
  </cols>
  <sheetData>
    <row r="1" ht="30" customHeight="1">
      <c r="A1" s="1" t="inlineStr">
        <is>
          <t>Медиаплан — шаблон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8" customHeight="1">
      <c r="A2" s="3" t="inlineStr">
        <is>
          <t>Никита Вихров · SEO-специалист · pawetta.com  ·  план и факт рядом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 ht="30" customHeight="1">
      <c r="A4" s="4" t="inlineStr">
        <is>
          <t>Канал / формат</t>
        </is>
      </c>
      <c r="B4" s="4" t="inlineStr">
        <is>
          <t>Период</t>
        </is>
      </c>
      <c r="C4" s="4" t="inlineStr">
        <is>
          <t>Бюджет план, ₽</t>
        </is>
      </c>
      <c r="D4" s="4" t="inlineStr">
        <is>
          <t>Бюджет факт, ₽</t>
        </is>
      </c>
      <c r="E4" s="4" t="inlineStr">
        <is>
          <t>Показы</t>
        </is>
      </c>
      <c r="F4" s="4" t="inlineStr">
        <is>
          <t>Клики</t>
        </is>
      </c>
      <c r="G4" s="4" t="inlineStr">
        <is>
          <t>CTR</t>
        </is>
      </c>
      <c r="H4" s="4" t="inlineStr">
        <is>
          <t>CPC, ₽</t>
        </is>
      </c>
      <c r="I4" s="4" t="inlineStr">
        <is>
          <t>Лиды</t>
        </is>
      </c>
      <c r="J4" s="4" t="inlineStr">
        <is>
          <t>CPL план, ₽</t>
        </is>
      </c>
      <c r="K4" s="4" t="inlineStr">
        <is>
          <t>CPL факт, ₽</t>
        </is>
      </c>
      <c r="L4" s="4" t="inlineStr">
        <is>
          <t>Выручка, ₽</t>
        </is>
      </c>
      <c r="M4" s="4" t="inlineStr">
        <is>
          <t>ROMI</t>
        </is>
      </c>
      <c r="N4" s="4" t="inlineStr">
        <is>
          <t>Цель</t>
        </is>
      </c>
      <c r="O4" s="4" t="inlineStr">
        <is>
          <t>Ответственный</t>
        </is>
      </c>
      <c r="P4" s="4" t="inlineStr">
        <is>
          <t>Статус</t>
        </is>
      </c>
    </row>
    <row r="5" ht="19" customHeight="1">
      <c r="A5" s="5" t="inlineStr">
        <is>
          <t>Директ поиск</t>
        </is>
      </c>
      <c r="B5" s="6" t="inlineStr">
        <is>
          <t>Июль</t>
        </is>
      </c>
      <c r="C5" s="7" t="n">
        <v>80000</v>
      </c>
      <c r="D5" s="7" t="n">
        <v>74200</v>
      </c>
      <c r="E5" s="8" t="n">
        <v>210000</v>
      </c>
      <c r="F5" s="8" t="n">
        <v>6300</v>
      </c>
      <c r="G5" s="9">
        <f>IF(N(E5)=0,"",F5/E5)</f>
        <v/>
      </c>
      <c r="H5" s="10">
        <f>IF(N(F5)=0,"",D5/F5)</f>
        <v/>
      </c>
      <c r="I5" s="8" t="n">
        <v>188</v>
      </c>
      <c r="J5" s="7" t="n">
        <v>420</v>
      </c>
      <c r="K5" s="10">
        <f>IF(N(I5)=0,"",D5/I5)</f>
        <v/>
      </c>
      <c r="L5" s="7" t="n">
        <v>252280</v>
      </c>
      <c r="M5" s="11">
        <f>IF(OR(N(L5)=0,N(D5)=0),"",(L5-D5)/D5)</f>
        <v/>
      </c>
      <c r="N5" s="6" t="inlineStr">
        <is>
          <t>лиды</t>
        </is>
      </c>
      <c r="O5" s="5" t="inlineStr">
        <is>
          <t>Никита</t>
        </is>
      </c>
      <c r="P5" s="6" t="inlineStr">
        <is>
          <t>запущен</t>
        </is>
      </c>
    </row>
    <row r="6" ht="19" customHeight="1">
      <c r="A6" s="12" t="inlineStr">
        <is>
          <t>РСЯ</t>
        </is>
      </c>
      <c r="B6" s="13" t="inlineStr">
        <is>
          <t>Июль</t>
        </is>
      </c>
      <c r="C6" s="14" t="n">
        <v>45000</v>
      </c>
      <c r="D6" s="14" t="n">
        <v>48900</v>
      </c>
      <c r="E6" s="15" t="n">
        <v>640000</v>
      </c>
      <c r="F6" s="15" t="n">
        <v>3200</v>
      </c>
      <c r="G6" s="16">
        <f>IF(N(E6)=0,"",F6/E6)</f>
        <v/>
      </c>
      <c r="H6" s="17">
        <f>IF(N(F6)=0,"",D6/F6)</f>
        <v/>
      </c>
      <c r="I6" s="15" t="n">
        <v>104</v>
      </c>
      <c r="J6" s="14" t="n">
        <v>380</v>
      </c>
      <c r="K6" s="17">
        <f>IF(N(I6)=0,"",D6/I6)</f>
        <v/>
      </c>
      <c r="L6" s="14" t="n">
        <v>122250</v>
      </c>
      <c r="M6" s="18">
        <f>IF(OR(N(L6)=0,N(D6)=0),"",(L6-D6)/D6)</f>
        <v/>
      </c>
      <c r="N6" s="13" t="inlineStr">
        <is>
          <t>лиды</t>
        </is>
      </c>
      <c r="O6" s="12" t="inlineStr">
        <is>
          <t>Никита</t>
        </is>
      </c>
      <c r="P6" s="13" t="inlineStr">
        <is>
          <t>запущен</t>
        </is>
      </c>
    </row>
    <row r="7" ht="19" customHeight="1">
      <c r="A7" s="5" t="inlineStr">
        <is>
          <t>VK Реклама</t>
        </is>
      </c>
      <c r="B7" s="6" t="inlineStr">
        <is>
          <t>Июль</t>
        </is>
      </c>
      <c r="C7" s="7" t="n">
        <v>35000</v>
      </c>
      <c r="D7" s="7" t="n">
        <v>33100</v>
      </c>
      <c r="E7" s="8" t="n">
        <v>380000</v>
      </c>
      <c r="F7" s="8" t="n">
        <v>3040</v>
      </c>
      <c r="G7" s="9">
        <f>IF(N(E7)=0,"",F7/E7)</f>
        <v/>
      </c>
      <c r="H7" s="10">
        <f>IF(N(F7)=0,"",D7/F7)</f>
        <v/>
      </c>
      <c r="I7" s="8" t="n">
        <v>59</v>
      </c>
      <c r="J7" s="7" t="n">
        <v>610</v>
      </c>
      <c r="K7" s="10">
        <f>IF(N(I7)=0,"",D7/I7)</f>
        <v/>
      </c>
      <c r="L7" s="7" t="n">
        <v>76130</v>
      </c>
      <c r="M7" s="11">
        <f>IF(OR(N(L7)=0,N(D7)=0),"",(L7-D7)/D7)</f>
        <v/>
      </c>
      <c r="N7" s="6" t="inlineStr">
        <is>
          <t>охват</t>
        </is>
      </c>
      <c r="O7" s="5" t="inlineStr">
        <is>
          <t>Аня</t>
        </is>
      </c>
      <c r="P7" s="6" t="inlineStr">
        <is>
          <t>запущен</t>
        </is>
      </c>
    </row>
    <row r="8" ht="19" customHeight="1">
      <c r="A8" s="12" t="inlineStr">
        <is>
          <t>Посевы в Telegram</t>
        </is>
      </c>
      <c r="B8" s="13" t="inlineStr">
        <is>
          <t>Июль</t>
        </is>
      </c>
      <c r="C8" s="14" t="n">
        <v>30000</v>
      </c>
      <c r="D8" s="14" t="n">
        <v>30000</v>
      </c>
      <c r="E8" s="15" t="n">
        <v>95000</v>
      </c>
      <c r="F8" s="15" t="n">
        <v>1140</v>
      </c>
      <c r="G8" s="16">
        <f>IF(N(E8)=0,"",F8/E8)</f>
        <v/>
      </c>
      <c r="H8" s="17">
        <f>IF(N(F8)=0,"",D8/F8)</f>
        <v/>
      </c>
      <c r="I8" s="15" t="n">
        <v>48</v>
      </c>
      <c r="J8" s="14" t="n">
        <v>540</v>
      </c>
      <c r="K8" s="17">
        <f>IF(N(I8)=0,"",D8/I8)</f>
        <v/>
      </c>
      <c r="L8" s="14" t="n">
        <v>58500</v>
      </c>
      <c r="M8" s="18">
        <f>IF(OR(N(L8)=0,N(D8)=0),"",(L8-D8)/D8)</f>
        <v/>
      </c>
      <c r="N8" s="13" t="inlineStr">
        <is>
          <t>трафик</t>
        </is>
      </c>
      <c r="O8" s="12" t="inlineStr">
        <is>
          <t>Аня</t>
        </is>
      </c>
      <c r="P8" s="13" t="inlineStr">
        <is>
          <t>запущен</t>
        </is>
      </c>
    </row>
    <row r="9" ht="19" customHeight="1">
      <c r="A9" s="5" t="inlineStr">
        <is>
          <t>SEO</t>
        </is>
      </c>
      <c r="B9" s="6" t="inlineStr">
        <is>
          <t>Июль</t>
        </is>
      </c>
      <c r="C9" s="7" t="n">
        <v>15000</v>
      </c>
      <c r="D9" s="7" t="n">
        <v>15000</v>
      </c>
      <c r="E9" s="8" t="n">
        <v>120000</v>
      </c>
      <c r="F9" s="8" t="n">
        <v>2400</v>
      </c>
      <c r="G9" s="9">
        <f>IF(N(E9)=0,"",F9/E9)</f>
        <v/>
      </c>
      <c r="H9" s="10">
        <f>IF(N(F9)=0,"",D9/F9)</f>
        <v/>
      </c>
      <c r="I9" s="8" t="n">
        <v>83</v>
      </c>
      <c r="J9" s="7" t="n">
        <v>210</v>
      </c>
      <c r="K9" s="10">
        <f>IF(N(I9)=0,"",D9/I9)</f>
        <v/>
      </c>
      <c r="L9" s="7" t="n">
        <v>99000</v>
      </c>
      <c r="M9" s="11">
        <f>IF(OR(N(L9)=0,N(D9)=0),"",(L9-D9)/D9)</f>
        <v/>
      </c>
      <c r="N9" s="6" t="inlineStr">
        <is>
          <t>лиды</t>
        </is>
      </c>
      <c r="O9" s="5" t="inlineStr">
        <is>
          <t>Никита</t>
        </is>
      </c>
      <c r="P9" s="6" t="inlineStr">
        <is>
          <t>запущен</t>
        </is>
      </c>
    </row>
    <row r="10" ht="19" customHeight="1">
      <c r="A10" s="19" t="n"/>
      <c r="B10" s="20" t="n"/>
      <c r="C10" s="21" t="n"/>
      <c r="D10" s="21" t="n"/>
      <c r="E10" s="22" t="n"/>
      <c r="F10" s="22" t="n"/>
      <c r="G10" s="16">
        <f>IF(N(E10)=0,"",F10/E10)</f>
        <v/>
      </c>
      <c r="H10" s="17">
        <f>IF(N(F10)=0,"",D10/F10)</f>
        <v/>
      </c>
      <c r="I10" s="22" t="n"/>
      <c r="J10" s="21" t="n"/>
      <c r="K10" s="17">
        <f>IF(N(I10)=0,"",D10/I10)</f>
        <v/>
      </c>
      <c r="L10" s="21" t="n"/>
      <c r="M10" s="18">
        <f>IF(OR(N(L10)=0,N(D10)=0),"",(L10-D10)/D10)</f>
        <v/>
      </c>
      <c r="N10" s="20" t="n"/>
      <c r="O10" s="23" t="n"/>
      <c r="P10" s="20" t="n"/>
    </row>
    <row r="11" ht="19" customHeight="1">
      <c r="A11" s="24" t="n"/>
      <c r="B11" s="25" t="n"/>
      <c r="C11" s="26" t="n"/>
      <c r="D11" s="26" t="n"/>
      <c r="E11" s="27" t="n"/>
      <c r="F11" s="27" t="n"/>
      <c r="G11" s="9">
        <f>IF(N(E11)=0,"",F11/E11)</f>
        <v/>
      </c>
      <c r="H11" s="10">
        <f>IF(N(F11)=0,"",D11/F11)</f>
        <v/>
      </c>
      <c r="I11" s="27" t="n"/>
      <c r="J11" s="26" t="n"/>
      <c r="K11" s="10">
        <f>IF(N(I11)=0,"",D11/I11)</f>
        <v/>
      </c>
      <c r="L11" s="26" t="n"/>
      <c r="M11" s="11">
        <f>IF(OR(N(L11)=0,N(D11)=0),"",(L11-D11)/D11)</f>
        <v/>
      </c>
      <c r="N11" s="25" t="n"/>
      <c r="O11" s="28" t="n"/>
      <c r="P11" s="25" t="n"/>
    </row>
    <row r="12" ht="19" customHeight="1">
      <c r="A12" s="19" t="n"/>
      <c r="B12" s="20" t="n"/>
      <c r="C12" s="21" t="n"/>
      <c r="D12" s="21" t="n"/>
      <c r="E12" s="22" t="n"/>
      <c r="F12" s="22" t="n"/>
      <c r="G12" s="16">
        <f>IF(N(E12)=0,"",F12/E12)</f>
        <v/>
      </c>
      <c r="H12" s="17">
        <f>IF(N(F12)=0,"",D12/F12)</f>
        <v/>
      </c>
      <c r="I12" s="22" t="n"/>
      <c r="J12" s="21" t="n"/>
      <c r="K12" s="17">
        <f>IF(N(I12)=0,"",D12/I12)</f>
        <v/>
      </c>
      <c r="L12" s="21" t="n"/>
      <c r="M12" s="18">
        <f>IF(OR(N(L12)=0,N(D12)=0),"",(L12-D12)/D12)</f>
        <v/>
      </c>
      <c r="N12" s="20" t="n"/>
      <c r="O12" s="23" t="n"/>
      <c r="P12" s="20" t="n"/>
    </row>
    <row r="13" ht="19" customHeight="1">
      <c r="A13" s="24" t="n"/>
      <c r="B13" s="25" t="n"/>
      <c r="C13" s="26" t="n"/>
      <c r="D13" s="26" t="n"/>
      <c r="E13" s="27" t="n"/>
      <c r="F13" s="27" t="n"/>
      <c r="G13" s="9">
        <f>IF(N(E13)=0,"",F13/E13)</f>
        <v/>
      </c>
      <c r="H13" s="10">
        <f>IF(N(F13)=0,"",D13/F13)</f>
        <v/>
      </c>
      <c r="I13" s="27" t="n"/>
      <c r="J13" s="26" t="n"/>
      <c r="K13" s="10">
        <f>IF(N(I13)=0,"",D13/I13)</f>
        <v/>
      </c>
      <c r="L13" s="26" t="n"/>
      <c r="M13" s="11">
        <f>IF(OR(N(L13)=0,N(D13)=0),"",(L13-D13)/D13)</f>
        <v/>
      </c>
      <c r="N13" s="25" t="n"/>
      <c r="O13" s="28" t="n"/>
      <c r="P13" s="25" t="n"/>
    </row>
    <row r="14" ht="19" customHeight="1">
      <c r="A14" s="19" t="n"/>
      <c r="B14" s="20" t="n"/>
      <c r="C14" s="21" t="n"/>
      <c r="D14" s="21" t="n"/>
      <c r="E14" s="22" t="n"/>
      <c r="F14" s="22" t="n"/>
      <c r="G14" s="16">
        <f>IF(N(E14)=0,"",F14/E14)</f>
        <v/>
      </c>
      <c r="H14" s="17">
        <f>IF(N(F14)=0,"",D14/F14)</f>
        <v/>
      </c>
      <c r="I14" s="22" t="n"/>
      <c r="J14" s="21" t="n"/>
      <c r="K14" s="17">
        <f>IF(N(I14)=0,"",D14/I14)</f>
        <v/>
      </c>
      <c r="L14" s="21" t="n"/>
      <c r="M14" s="18">
        <f>IF(OR(N(L14)=0,N(D14)=0),"",(L14-D14)/D14)</f>
        <v/>
      </c>
      <c r="N14" s="20" t="n"/>
      <c r="O14" s="23" t="n"/>
      <c r="P14" s="20" t="n"/>
    </row>
    <row r="15" ht="19" customHeight="1">
      <c r="A15" s="24" t="n"/>
      <c r="B15" s="25" t="n"/>
      <c r="C15" s="26" t="n"/>
      <c r="D15" s="26" t="n"/>
      <c r="E15" s="27" t="n"/>
      <c r="F15" s="27" t="n"/>
      <c r="G15" s="9">
        <f>IF(N(E15)=0,"",F15/E15)</f>
        <v/>
      </c>
      <c r="H15" s="10">
        <f>IF(N(F15)=0,"",D15/F15)</f>
        <v/>
      </c>
      <c r="I15" s="27" t="n"/>
      <c r="J15" s="26" t="n"/>
      <c r="K15" s="10">
        <f>IF(N(I15)=0,"",D15/I15)</f>
        <v/>
      </c>
      <c r="L15" s="26" t="n"/>
      <c r="M15" s="11">
        <f>IF(OR(N(L15)=0,N(D15)=0),"",(L15-D15)/D15)</f>
        <v/>
      </c>
      <c r="N15" s="25" t="n"/>
      <c r="O15" s="28" t="n"/>
      <c r="P15" s="25" t="n"/>
    </row>
    <row r="16" ht="19" customHeight="1">
      <c r="A16" s="19" t="n"/>
      <c r="B16" s="20" t="n"/>
      <c r="C16" s="21" t="n"/>
      <c r="D16" s="21" t="n"/>
      <c r="E16" s="22" t="n"/>
      <c r="F16" s="22" t="n"/>
      <c r="G16" s="16">
        <f>IF(N(E16)=0,"",F16/E16)</f>
        <v/>
      </c>
      <c r="H16" s="17">
        <f>IF(N(F16)=0,"",D16/F16)</f>
        <v/>
      </c>
      <c r="I16" s="22" t="n"/>
      <c r="J16" s="21" t="n"/>
      <c r="K16" s="17">
        <f>IF(N(I16)=0,"",D16/I16)</f>
        <v/>
      </c>
      <c r="L16" s="21" t="n"/>
      <c r="M16" s="18">
        <f>IF(OR(N(L16)=0,N(D16)=0),"",(L16-D16)/D16)</f>
        <v/>
      </c>
      <c r="N16" s="20" t="n"/>
      <c r="O16" s="23" t="n"/>
      <c r="P16" s="20" t="n"/>
    </row>
    <row r="17" ht="19" customHeight="1">
      <c r="A17" s="24" t="n"/>
      <c r="B17" s="25" t="n"/>
      <c r="C17" s="26" t="n"/>
      <c r="D17" s="26" t="n"/>
      <c r="E17" s="27" t="n"/>
      <c r="F17" s="27" t="n"/>
      <c r="G17" s="9">
        <f>IF(N(E17)=0,"",F17/E17)</f>
        <v/>
      </c>
      <c r="H17" s="10">
        <f>IF(N(F17)=0,"",D17/F17)</f>
        <v/>
      </c>
      <c r="I17" s="27" t="n"/>
      <c r="J17" s="26" t="n"/>
      <c r="K17" s="10">
        <f>IF(N(I17)=0,"",D17/I17)</f>
        <v/>
      </c>
      <c r="L17" s="26" t="n"/>
      <c r="M17" s="11">
        <f>IF(OR(N(L17)=0,N(D17)=0),"",(L17-D17)/D17)</f>
        <v/>
      </c>
      <c r="N17" s="25" t="n"/>
      <c r="O17" s="28" t="n"/>
      <c r="P17" s="25" t="n"/>
    </row>
    <row r="18" ht="21" customHeight="1">
      <c r="A18" s="29" t="inlineStr">
        <is>
          <t>Итого</t>
        </is>
      </c>
      <c r="B18" s="30" t="n"/>
      <c r="C18" s="31">
        <f>SUM(C5:C17)</f>
        <v/>
      </c>
      <c r="D18" s="31">
        <f>SUM(D5:D17)</f>
        <v/>
      </c>
      <c r="E18" s="32">
        <f>SUM(E5:E17)</f>
        <v/>
      </c>
      <c r="F18" s="32">
        <f>SUM(F5:F17)</f>
        <v/>
      </c>
      <c r="G18" s="33">
        <f>IF(N(E18)=0,"",F18/E18)</f>
        <v/>
      </c>
      <c r="H18" s="31">
        <f>IF(N(F18)=0,"",D18/F18)</f>
        <v/>
      </c>
      <c r="I18" s="32">
        <f>SUM(I5:I17)</f>
        <v/>
      </c>
      <c r="J18" s="30" t="n"/>
      <c r="K18" s="31">
        <f>IF(N(I18)=0,"",D18/I18)</f>
        <v/>
      </c>
      <c r="L18" s="31">
        <f>SUM(L5:L17)</f>
        <v/>
      </c>
      <c r="M18" s="34">
        <f>IF(N(D18)=0,"",(L18-D18)/D18)</f>
        <v/>
      </c>
      <c r="N18" s="30" t="n"/>
      <c r="O18" s="30" t="n"/>
      <c r="P18" s="30" t="n"/>
    </row>
    <row r="20" ht="30" customHeight="1">
      <c r="A20" s="35" t="inlineStr">
        <is>
          <t>Строки-примеры выше замените на свои каналы. Серые колонки (CTR, CPC, CPL факт, ROMI) считаются формулами — их не трогайте. Прогноз CTR и цены клика берите из бенчмарков по каналам.</t>
        </is>
      </c>
    </row>
    <row r="21" ht="20" customHeight="1">
      <c r="A21" s="36" t="inlineStr">
        <is>
          <t>→ Бенчмарки CTR и цены клика по каналам</t>
        </is>
      </c>
    </row>
  </sheetData>
  <mergeCells count="4">
    <mergeCell ref="A1:P1"/>
    <mergeCell ref="A21:P21"/>
    <mergeCell ref="A20:P20"/>
    <mergeCell ref="A2:P2"/>
  </mergeCells>
  <conditionalFormatting sqref="K5:K17">
    <cfRule type="expression" priority="1" dxfId="0">
      <formula>AND(N(K5)&gt;0,N(J5)&gt;0,K5&gt;J5)</formula>
    </cfRule>
    <cfRule type="expression" priority="2" dxfId="1">
      <formula>AND(N(K5)&gt;0,N(J5)&gt;0,K5&lt;=J5)</formula>
    </cfRule>
  </conditionalFormatting>
  <conditionalFormatting sqref="M5:M17">
    <cfRule type="cellIs" priority="3" operator="lessThan" dxfId="0">
      <formula>1</formula>
    </cfRule>
  </conditionalFormatting>
  <dataValidations count="2">
    <dataValidation sqref="P5:P17" showDropDown="0" showInputMessage="0" showErrorMessage="0" allowBlank="1" type="list">
      <formula1>"планируется,запущен,на паузе,завершён"</formula1>
    </dataValidation>
    <dataValidation sqref="N5:N17" showDropDown="0" showInputMessage="0" showErrorMessage="0" allowBlank="1" type="list">
      <formula1>"лиды,выручка,охват,трафик,продажи"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1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 медиаплана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